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onsolidatededison.sharepoint.com/sites/NYCReliabilityContingencyPlan/Shared Documents/General/As Filed Final Versions/RFI/"/>
    </mc:Choice>
  </mc:AlternateContent>
  <xr:revisionPtr revIDLastSave="463" documentId="8_{B13C90CF-D9EE-4777-AB4F-B1D4F502D9E7}" xr6:coauthVersionLast="47" xr6:coauthVersionMax="47" xr10:uidLastSave="{7222B4B9-3800-4EDC-9CCB-B43AF2FA8722}"/>
  <bookViews>
    <workbookView xWindow="765" yWindow="1815" windowWidth="21600" windowHeight="11175" tabRatio="716" xr2:uid="{00000000-000D-0000-FFFF-FFFF00000000}"/>
  </bookViews>
  <sheets>
    <sheet name="Summary" sheetId="1" r:id="rId1"/>
    <sheet name="Solution Detail" sheetId="2" r:id="rId2"/>
    <sheet name="Sheet1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1" i="2" l="1"/>
  <c r="AN21" i="2"/>
  <c r="AK29" i="2"/>
  <c r="AK28" i="2"/>
  <c r="AK27" i="2"/>
  <c r="AK26" i="2"/>
  <c r="AK25" i="2"/>
  <c r="AK24" i="2"/>
  <c r="AK23" i="2"/>
  <c r="AK22" i="2"/>
  <c r="AK21" i="2"/>
  <c r="B13" i="1"/>
  <c r="AO30" i="2"/>
  <c r="AI30" i="2" l="1"/>
  <c r="AJ30" i="2"/>
  <c r="AL30" i="2"/>
  <c r="B17" i="1" s="1"/>
  <c r="AM30" i="2"/>
  <c r="AH30" i="2" l="1"/>
  <c r="AA30" i="2" l="1"/>
  <c r="AN22" i="2" l="1"/>
  <c r="AP22" i="2" s="1"/>
  <c r="AN23" i="2"/>
  <c r="AP23" i="2" s="1"/>
  <c r="AN24" i="2"/>
  <c r="AP24" i="2" s="1"/>
  <c r="AN25" i="2"/>
  <c r="AP25" i="2" s="1"/>
  <c r="AN26" i="2"/>
  <c r="AP26" i="2" s="1"/>
  <c r="AN27" i="2"/>
  <c r="AP27" i="2" s="1"/>
  <c r="AN28" i="2"/>
  <c r="AP28" i="2" s="1"/>
  <c r="AN29" i="2"/>
  <c r="AP29" i="2" s="1"/>
  <c r="B14" i="1"/>
  <c r="AG30" i="2"/>
  <c r="AF30" i="2"/>
  <c r="AE30" i="2"/>
  <c r="AD30" i="2"/>
  <c r="AC30" i="2"/>
  <c r="Z30" i="2"/>
  <c r="Y30" i="2"/>
  <c r="X30" i="2"/>
  <c r="W30" i="2"/>
  <c r="V30" i="2"/>
  <c r="U30" i="2"/>
  <c r="T30" i="2"/>
  <c r="R30" i="2"/>
  <c r="S30" i="2"/>
  <c r="Q30" i="2"/>
  <c r="P30" i="2"/>
  <c r="O30" i="2"/>
  <c r="N30" i="2"/>
  <c r="M30" i="2"/>
  <c r="L30" i="2"/>
  <c r="K30" i="2"/>
  <c r="J30" i="2"/>
  <c r="H30" i="2"/>
  <c r="C30" i="2"/>
  <c r="AB30" i="2"/>
  <c r="AN30" i="2" l="1"/>
  <c r="B16" i="1" s="1"/>
  <c r="AK30" i="2"/>
</calcChain>
</file>

<file path=xl/sharedStrings.xml><?xml version="1.0" encoding="utf-8"?>
<sst xmlns="http://schemas.openxmlformats.org/spreadsheetml/2006/main" count="88" uniqueCount="87">
  <si>
    <t>Company Information</t>
  </si>
  <si>
    <t>Company Name</t>
  </si>
  <si>
    <t>Contact Person Name</t>
  </si>
  <si>
    <t>Contact Person Number</t>
  </si>
  <si>
    <t>Contact Person Email</t>
  </si>
  <si>
    <t>Company Experience, years</t>
  </si>
  <si>
    <t xml:space="preserve">Total Energy Savings, kWh </t>
  </si>
  <si>
    <t>Total Customer Contribution</t>
  </si>
  <si>
    <t>Total Con Edison Cost</t>
  </si>
  <si>
    <t>Instructions:</t>
  </si>
  <si>
    <t>Customer Financial Vehicle (Check all that apply)</t>
  </si>
  <si>
    <t>Lease</t>
  </si>
  <si>
    <t>Own</t>
  </si>
  <si>
    <t>Other</t>
  </si>
  <si>
    <t xml:space="preserve">Describe </t>
  </si>
  <si>
    <t>General Solution Information</t>
  </si>
  <si>
    <t>Customer Segment</t>
  </si>
  <si>
    <t>Type of Technology</t>
  </si>
  <si>
    <t>Annual Energy Savings, kWh</t>
  </si>
  <si>
    <t>Total Cost</t>
  </si>
  <si>
    <t>Customer Contribution</t>
  </si>
  <si>
    <t>Small Business</t>
  </si>
  <si>
    <t>Energy Efficiency</t>
  </si>
  <si>
    <t>Total</t>
  </si>
  <si>
    <t>…</t>
  </si>
  <si>
    <t>Input required</t>
  </si>
  <si>
    <t>Solution Costs -  Nominal $</t>
  </si>
  <si>
    <t>Number of Customers</t>
  </si>
  <si>
    <t>+ $O&amp;M</t>
  </si>
  <si>
    <t>+ $Revenue</t>
  </si>
  <si>
    <t>+ $Incentive</t>
  </si>
  <si>
    <t>Projected Deficiency Period, Hours Ending:</t>
  </si>
  <si>
    <t>Measures</t>
  </si>
  <si>
    <t>Input optional</t>
  </si>
  <si>
    <t>Measure 1</t>
  </si>
  <si>
    <t>Measure 2</t>
  </si>
  <si>
    <t>Measure 3</t>
  </si>
  <si>
    <t>Measure 4</t>
  </si>
  <si>
    <t>Measure 5</t>
  </si>
  <si>
    <t>Measure 6</t>
  </si>
  <si>
    <t>Measure 7</t>
  </si>
  <si>
    <t>Measure 8</t>
  </si>
  <si>
    <t>Measure 9</t>
  </si>
  <si>
    <t>Customer Economics</t>
  </si>
  <si>
    <t>Customer Simple Payback</t>
  </si>
  <si>
    <t>New</t>
  </si>
  <si>
    <t>1) Options include: "Operational", "In Development", and "New"</t>
  </si>
  <si>
    <t>2) Estimated maximum reduction in demand</t>
  </si>
  <si>
    <r>
      <t>Nameplate Load Relief (kW)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</si>
  <si>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t>Operational</t>
  </si>
  <si>
    <t>In Development</t>
  </si>
  <si>
    <r>
      <t>Development Phase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</si>
  <si>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t>Development Phase</t>
  </si>
  <si>
    <t>Effective Useful Life (Years)</t>
  </si>
  <si>
    <r>
      <t>Annual Degradation Rate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</si>
  <si>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t>3) Annual percentage decrease in demand reduction vs the values entered in columns J through AG</t>
  </si>
  <si>
    <t>Other Revenue Streams
(if applicable)</t>
  </si>
  <si>
    <t>= Total Cost - $Incentive - $Revenue</t>
  </si>
  <si>
    <t xml:space="preserve">Desciption of Other Revenue Streams, if applicable </t>
  </si>
  <si>
    <t>Revenue Streams</t>
  </si>
  <si>
    <r>
      <t>Con Edison Incentive Requested</t>
    </r>
    <r>
      <rPr>
        <b/>
        <vertAlign val="superscript"/>
        <sz val="14"/>
        <color theme="1"/>
        <rFont val="Calibri"/>
        <family val="2"/>
        <scheme val="minor"/>
      </rPr>
      <t>4</t>
    </r>
  </si>
  <si>
    <t>4) Refers to incentives paid to customers or solution providers</t>
  </si>
  <si>
    <r>
      <t xml:space="preserve">Demand Reduction per hour (kW) - HOUR ENDING
</t>
    </r>
    <r>
      <rPr>
        <b/>
        <i/>
        <sz val="14"/>
        <color rgb="FFFF0000"/>
        <rFont val="Calibri"/>
        <family val="2"/>
        <scheme val="minor"/>
      </rPr>
      <t>Note: Increases in demand must be entered as negative numbers</t>
    </r>
  </si>
  <si>
    <t>Cost &amp; Revenue Stream Detail</t>
  </si>
  <si>
    <t>Assumptions (list all pricing/costs assumptions not listed elsewhere)</t>
  </si>
  <si>
    <t>Context</t>
  </si>
  <si>
    <t>Key assumption #1:</t>
  </si>
  <si>
    <t>Key assumption #2:</t>
  </si>
  <si>
    <t>Key assumption #3:</t>
  </si>
  <si>
    <t xml:space="preserve">                                                      Key</t>
  </si>
  <si>
    <t>Populate the cells with each proposed solution including general solution information, kW demand reduction, costs of solution, etc.</t>
  </si>
  <si>
    <t>Capital Expenditures</t>
  </si>
  <si>
    <t>= $Capex  + $O&amp;M * EUL</t>
  </si>
  <si>
    <t>+ $CapEx</t>
  </si>
  <si>
    <t xml:space="preserve"> 12 - 21</t>
  </si>
  <si>
    <t>Ongoing Expenses
(if applicable)</t>
  </si>
  <si>
    <t>Description and duration of Ongoing Expenses, if applicable</t>
  </si>
  <si>
    <t>Columns U through AD (at a minimum) must be populated for kW Savings for all measures
Columns J through AG must be populated for all load shifting projects</t>
  </si>
  <si>
    <t>Annual Customer Cost Savings (if applicable)</t>
  </si>
  <si>
    <t>$ Cost Savings</t>
  </si>
  <si>
    <t>Customer Contribution / Annual Customer Cost Savings</t>
  </si>
  <si>
    <t>Example - Small Busines refrigeration EE</t>
  </si>
  <si>
    <t>First Operational  Year</t>
  </si>
  <si>
    <t>Total Peak load reduction, kW (hour ending 16)</t>
  </si>
  <si>
    <t>N/A</t>
  </si>
  <si>
    <t>Please complete and submit one Financial &amp; Savings Template (Attachment B-1) for the relevant projects for your proposed solution.</t>
  </si>
  <si>
    <t>Clean and Non-Emitting Reliability Solutions Solution Financial &amp; Savings Template (Attachment B-1)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</si>
</sst>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6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</borders>
  <cellStyleXfs count="3">
    <xf numFmtId="0" fontId="0" fillId="0" borderId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8" fillId="0" borderId="2" xfId="0" applyFont="1" applyBorder="1"/>
    <xf numFmtId="0" fontId="2" fillId="0" borderId="4" xfId="0" applyFont="1" applyBorder="1"/>
    <xf numFmtId="0" fontId="2" fillId="0" borderId="2" xfId="0" applyFont="1" applyBorder="1"/>
    <xf numFmtId="0" fontId="0" fillId="0" borderId="3" xfId="0" applyBorder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10" xfId="0" applyFont="1" applyBorder="1"/>
    <xf numFmtId="0" fontId="0" fillId="0" borderId="12" xfId="0" applyBorder="1"/>
    <xf numFmtId="0" fontId="0" fillId="0" borderId="13" xfId="0" applyBorder="1"/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 wrapText="1"/>
    </xf>
    <xf numFmtId="0" fontId="12" fillId="4" borderId="1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4" fontId="3" fillId="0" borderId="5" xfId="0" applyNumberFormat="1" applyFont="1" applyBorder="1"/>
    <xf numFmtId="0" fontId="13" fillId="0" borderId="20" xfId="0" applyFont="1" applyBorder="1" applyAlignment="1">
      <alignment horizontal="right"/>
    </xf>
    <xf numFmtId="0" fontId="13" fillId="0" borderId="20" xfId="0" applyFont="1" applyBorder="1" applyAlignment="1">
      <alignment horizontal="center"/>
    </xf>
    <xf numFmtId="3" fontId="13" fillId="0" borderId="19" xfId="0" applyNumberFormat="1" applyFont="1" applyBorder="1" applyAlignment="1">
      <alignment horizontal="right"/>
    </xf>
    <xf numFmtId="164" fontId="13" fillId="0" borderId="22" xfId="0" applyNumberFormat="1" applyFont="1" applyBorder="1"/>
    <xf numFmtId="0" fontId="13" fillId="0" borderId="0" xfId="0" applyFont="1" applyAlignment="1">
      <alignment horizontal="right"/>
    </xf>
    <xf numFmtId="0" fontId="14" fillId="6" borderId="24" xfId="0" applyFont="1" applyFill="1" applyBorder="1"/>
    <xf numFmtId="0" fontId="15" fillId="6" borderId="24" xfId="0" applyFont="1" applyFill="1" applyBorder="1" applyAlignment="1">
      <alignment horizontal="center"/>
    </xf>
    <xf numFmtId="3" fontId="15" fillId="6" borderId="24" xfId="0" applyNumberFormat="1" applyFont="1" applyFill="1" applyBorder="1" applyAlignment="1">
      <alignment horizontal="center"/>
    </xf>
    <xf numFmtId="0" fontId="16" fillId="6" borderId="24" xfId="0" applyFont="1" applyFill="1" applyBorder="1" applyAlignment="1">
      <alignment horizontal="center"/>
    </xf>
    <xf numFmtId="3" fontId="0" fillId="7" borderId="5" xfId="0" applyNumberFormat="1" applyFill="1" applyBorder="1" applyAlignment="1">
      <alignment horizontal="center"/>
    </xf>
    <xf numFmtId="0" fontId="12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12" fillId="4" borderId="27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/>
    </xf>
    <xf numFmtId="0" fontId="5" fillId="2" borderId="34" xfId="0" applyFont="1" applyFill="1" applyBorder="1"/>
    <xf numFmtId="0" fontId="15" fillId="2" borderId="34" xfId="0" applyFont="1" applyFill="1" applyBorder="1" applyAlignment="1">
      <alignment horizontal="center"/>
    </xf>
    <xf numFmtId="3" fontId="15" fillId="2" borderId="34" xfId="0" applyNumberFormat="1" applyFont="1" applyFill="1" applyBorder="1" applyAlignment="1">
      <alignment horizontal="center"/>
    </xf>
    <xf numFmtId="0" fontId="15" fillId="2" borderId="36" xfId="0" applyFont="1" applyFill="1" applyBorder="1" applyAlignment="1">
      <alignment horizontal="center"/>
    </xf>
    <xf numFmtId="3" fontId="15" fillId="2" borderId="36" xfId="0" applyNumberFormat="1" applyFont="1" applyFill="1" applyBorder="1" applyAlignment="1">
      <alignment horizontal="center"/>
    </xf>
    <xf numFmtId="0" fontId="15" fillId="2" borderId="38" xfId="0" applyFont="1" applyFill="1" applyBorder="1" applyAlignment="1">
      <alignment horizontal="center"/>
    </xf>
    <xf numFmtId="3" fontId="15" fillId="2" borderId="38" xfId="0" applyNumberFormat="1" applyFont="1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12" fillId="4" borderId="23" xfId="0" applyFont="1" applyFill="1" applyBorder="1" applyAlignment="1">
      <alignment horizontal="center" vertical="center"/>
    </xf>
    <xf numFmtId="164" fontId="3" fillId="2" borderId="40" xfId="0" applyNumberFormat="1" applyFont="1" applyFill="1" applyBorder="1"/>
    <xf numFmtId="164" fontId="3" fillId="2" borderId="35" xfId="0" applyNumberFormat="1" applyFont="1" applyFill="1" applyBorder="1"/>
    <xf numFmtId="164" fontId="3" fillId="2" borderId="41" xfId="0" applyNumberFormat="1" applyFont="1" applyFill="1" applyBorder="1"/>
    <xf numFmtId="164" fontId="3" fillId="2" borderId="37" xfId="0" applyNumberFormat="1" applyFont="1" applyFill="1" applyBorder="1"/>
    <xf numFmtId="164" fontId="3" fillId="2" borderId="42" xfId="0" applyNumberFormat="1" applyFont="1" applyFill="1" applyBorder="1"/>
    <xf numFmtId="164" fontId="3" fillId="2" borderId="39" xfId="0" applyNumberFormat="1" applyFont="1" applyFill="1" applyBorder="1"/>
    <xf numFmtId="44" fontId="0" fillId="7" borderId="5" xfId="1" applyFont="1" applyFill="1" applyBorder="1" applyAlignment="1">
      <alignment horizontal="center"/>
    </xf>
    <xf numFmtId="44" fontId="0" fillId="7" borderId="11" xfId="1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/>
    </xf>
    <xf numFmtId="0" fontId="15" fillId="2" borderId="44" xfId="0" applyFont="1" applyFill="1" applyBorder="1" applyAlignment="1">
      <alignment horizontal="center"/>
    </xf>
    <xf numFmtId="0" fontId="15" fillId="2" borderId="45" xfId="0" applyFont="1" applyFill="1" applyBorder="1" applyAlignment="1">
      <alignment horizontal="center"/>
    </xf>
    <xf numFmtId="3" fontId="13" fillId="0" borderId="46" xfId="0" applyNumberFormat="1" applyFont="1" applyBorder="1" applyAlignment="1">
      <alignment horizontal="right"/>
    </xf>
    <xf numFmtId="0" fontId="8" fillId="0" borderId="47" xfId="0" applyFont="1" applyBorder="1" applyAlignment="1">
      <alignment horizontal="center" vertical="center" wrapText="1"/>
    </xf>
    <xf numFmtId="0" fontId="15" fillId="6" borderId="48" xfId="0" applyFont="1" applyFill="1" applyBorder="1" applyAlignment="1">
      <alignment horizontal="center"/>
    </xf>
    <xf numFmtId="0" fontId="15" fillId="6" borderId="49" xfId="0" applyFont="1" applyFill="1" applyBorder="1" applyAlignment="1">
      <alignment horizontal="center"/>
    </xf>
    <xf numFmtId="0" fontId="15" fillId="6" borderId="50" xfId="0" applyFont="1" applyFill="1" applyBorder="1" applyAlignment="1">
      <alignment horizontal="center"/>
    </xf>
    <xf numFmtId="0" fontId="15" fillId="6" borderId="51" xfId="0" applyFont="1" applyFill="1" applyBorder="1" applyAlignment="1">
      <alignment horizontal="center"/>
    </xf>
    <xf numFmtId="0" fontId="15" fillId="6" borderId="54" xfId="0" applyFont="1" applyFill="1" applyBorder="1" applyAlignment="1">
      <alignment horizontal="center"/>
    </xf>
    <xf numFmtId="0" fontId="15" fillId="6" borderId="55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29" xfId="0" applyFont="1" applyFill="1" applyBorder="1" applyAlignment="1">
      <alignment horizontal="center"/>
    </xf>
    <xf numFmtId="0" fontId="15" fillId="3" borderId="30" xfId="0" applyFont="1" applyFill="1" applyBorder="1" applyAlignment="1">
      <alignment horizontal="center"/>
    </xf>
    <xf numFmtId="0" fontId="15" fillId="3" borderId="52" xfId="0" applyFont="1" applyFill="1" applyBorder="1" applyAlignment="1">
      <alignment horizontal="center"/>
    </xf>
    <xf numFmtId="0" fontId="15" fillId="3" borderId="32" xfId="0" applyFont="1" applyFill="1" applyBorder="1" applyAlignment="1">
      <alignment horizontal="center"/>
    </xf>
    <xf numFmtId="0" fontId="15" fillId="3" borderId="33" xfId="0" applyFont="1" applyFill="1" applyBorder="1" applyAlignment="1">
      <alignment horizontal="center"/>
    </xf>
    <xf numFmtId="0" fontId="15" fillId="3" borderId="53" xfId="0" applyFont="1" applyFill="1" applyBorder="1" applyAlignment="1">
      <alignment horizontal="center"/>
    </xf>
    <xf numFmtId="0" fontId="12" fillId="4" borderId="56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164" fontId="15" fillId="6" borderId="25" xfId="0" quotePrefix="1" applyNumberFormat="1" applyFont="1" applyFill="1" applyBorder="1" applyAlignment="1">
      <alignment horizontal="center" wrapText="1"/>
    </xf>
    <xf numFmtId="0" fontId="8" fillId="0" borderId="27" xfId="0" applyFont="1" applyBorder="1" applyAlignment="1">
      <alignment horizontal="center" vertical="center" wrapText="1"/>
    </xf>
    <xf numFmtId="164" fontId="13" fillId="0" borderId="27" xfId="0" applyNumberFormat="1" applyFont="1" applyBorder="1"/>
    <xf numFmtId="164" fontId="15" fillId="6" borderId="25" xfId="0" quotePrefix="1" applyNumberFormat="1" applyFont="1" applyFill="1" applyBorder="1" applyAlignment="1">
      <alignment horizontal="center" vertical="center"/>
    </xf>
    <xf numFmtId="164" fontId="15" fillId="6" borderId="28" xfId="0" quotePrefix="1" applyNumberFormat="1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6" fillId="5" borderId="14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/>
    </xf>
    <xf numFmtId="3" fontId="13" fillId="0" borderId="13" xfId="0" applyNumberFormat="1" applyFont="1" applyBorder="1" applyAlignment="1">
      <alignment horizontal="right"/>
    </xf>
    <xf numFmtId="165" fontId="15" fillId="6" borderId="49" xfId="0" applyNumberFormat="1" applyFont="1" applyFill="1" applyBorder="1" applyAlignment="1">
      <alignment horizontal="center"/>
    </xf>
    <xf numFmtId="0" fontId="8" fillId="0" borderId="56" xfId="0" applyFont="1" applyBorder="1" applyAlignment="1">
      <alignment horizontal="center" vertical="center" wrapText="1"/>
    </xf>
    <xf numFmtId="164" fontId="15" fillId="6" borderId="26" xfId="0" quotePrefix="1" applyNumberFormat="1" applyFont="1" applyFill="1" applyBorder="1" applyAlignment="1">
      <alignment horizontal="center" vertical="center"/>
    </xf>
    <xf numFmtId="164" fontId="3" fillId="2" borderId="59" xfId="0" applyNumberFormat="1" applyFont="1" applyFill="1" applyBorder="1"/>
    <xf numFmtId="164" fontId="3" fillId="2" borderId="60" xfId="0" applyNumberFormat="1" applyFont="1" applyFill="1" applyBorder="1"/>
    <xf numFmtId="164" fontId="3" fillId="2" borderId="61" xfId="0" applyNumberFormat="1" applyFont="1" applyFill="1" applyBorder="1"/>
    <xf numFmtId="164" fontId="13" fillId="0" borderId="56" xfId="0" applyNumberFormat="1" applyFont="1" applyBorder="1"/>
    <xf numFmtId="164" fontId="15" fillId="6" borderId="5" xfId="0" quotePrefix="1" applyNumberFormat="1" applyFont="1" applyFill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164" fontId="15" fillId="6" borderId="4" xfId="0" quotePrefix="1" applyNumberFormat="1" applyFont="1" applyFill="1" applyBorder="1" applyAlignment="1">
      <alignment horizontal="center" vertical="center" wrapText="1"/>
    </xf>
    <xf numFmtId="164" fontId="15" fillId="6" borderId="6" xfId="0" quotePrefix="1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/>
    <xf numFmtId="0" fontId="3" fillId="0" borderId="6" xfId="0" applyFont="1" applyBorder="1"/>
    <xf numFmtId="164" fontId="13" fillId="0" borderId="10" xfId="0" applyNumberFormat="1" applyFont="1" applyBorder="1"/>
    <xf numFmtId="164" fontId="3" fillId="0" borderId="6" xfId="0" applyNumberFormat="1" applyFont="1" applyBorder="1"/>
    <xf numFmtId="166" fontId="13" fillId="0" borderId="10" xfId="2" applyNumberFormat="1" applyFont="1" applyBorder="1"/>
    <xf numFmtId="0" fontId="0" fillId="0" borderId="16" xfId="0" applyBorder="1"/>
    <xf numFmtId="0" fontId="13" fillId="0" borderId="16" xfId="0" applyFont="1" applyBorder="1" applyAlignment="1">
      <alignment horizontal="right"/>
    </xf>
    <xf numFmtId="0" fontId="21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9" borderId="16" xfId="0" applyFont="1" applyFill="1" applyBorder="1" applyAlignment="1">
      <alignment horizontal="right"/>
    </xf>
    <xf numFmtId="0" fontId="5" fillId="0" borderId="0" xfId="0" quotePrefix="1" applyFont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/>
    </xf>
    <xf numFmtId="0" fontId="15" fillId="2" borderId="17" xfId="0" applyFont="1" applyFill="1" applyBorder="1"/>
    <xf numFmtId="0" fontId="15" fillId="2" borderId="2" xfId="0" applyFont="1" applyFill="1" applyBorder="1"/>
    <xf numFmtId="0" fontId="15" fillId="2" borderId="0" xfId="0" applyFont="1" applyFill="1"/>
    <xf numFmtId="0" fontId="15" fillId="2" borderId="3" xfId="0" applyFont="1" applyFill="1" applyBorder="1"/>
    <xf numFmtId="0" fontId="15" fillId="2" borderId="12" xfId="0" applyFont="1" applyFill="1" applyBorder="1"/>
    <xf numFmtId="0" fontId="15" fillId="2" borderId="13" xfId="0" applyFont="1" applyFill="1" applyBorder="1"/>
    <xf numFmtId="0" fontId="15" fillId="0" borderId="0" xfId="0" applyFont="1"/>
    <xf numFmtId="0" fontId="12" fillId="9" borderId="0" xfId="0" applyFont="1" applyFill="1" applyAlignment="1">
      <alignment vertical="center" wrapText="1"/>
    </xf>
    <xf numFmtId="0" fontId="1" fillId="9" borderId="0" xfId="0" applyFont="1" applyFill="1"/>
    <xf numFmtId="0" fontId="15" fillId="3" borderId="66" xfId="0" applyFont="1" applyFill="1" applyBorder="1" applyAlignment="1">
      <alignment horizontal="center"/>
    </xf>
    <xf numFmtId="0" fontId="15" fillId="3" borderId="67" xfId="0" applyFont="1" applyFill="1" applyBorder="1" applyAlignment="1">
      <alignment horizontal="center"/>
    </xf>
    <xf numFmtId="0" fontId="15" fillId="2" borderId="68" xfId="0" applyFont="1" applyFill="1" applyBorder="1" applyAlignment="1">
      <alignment horizontal="center"/>
    </xf>
    <xf numFmtId="0" fontId="15" fillId="2" borderId="65" xfId="0" applyFont="1" applyFill="1" applyBorder="1" applyAlignment="1">
      <alignment horizontal="center"/>
    </xf>
    <xf numFmtId="3" fontId="13" fillId="0" borderId="20" xfId="0" applyNumberFormat="1" applyFont="1" applyBorder="1" applyAlignment="1">
      <alignment horizontal="right"/>
    </xf>
    <xf numFmtId="0" fontId="1" fillId="0" borderId="0" xfId="0" applyFont="1"/>
    <xf numFmtId="0" fontId="6" fillId="0" borderId="0" xfId="0" applyFont="1" applyAlignment="1">
      <alignment horizontal="left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9" fillId="4" borderId="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left"/>
    </xf>
    <xf numFmtId="0" fontId="15" fillId="2" borderId="14" xfId="0" applyFont="1" applyFill="1" applyBorder="1" applyAlignment="1">
      <alignment horizontal="left"/>
    </xf>
    <xf numFmtId="0" fontId="15" fillId="2" borderId="15" xfId="0" applyFont="1" applyFill="1" applyBorder="1" applyAlignment="1">
      <alignment horizontal="left"/>
    </xf>
    <xf numFmtId="0" fontId="10" fillId="8" borderId="0" xfId="0" applyFont="1" applyFill="1" applyAlignment="1">
      <alignment horizont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2" fillId="4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center" wrapText="1"/>
    </xf>
    <xf numFmtId="0" fontId="6" fillId="5" borderId="4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sqref="A1:F1"/>
    </sheetView>
  </sheetViews>
  <sheetFormatPr defaultRowHeight="15" x14ac:dyDescent="0.25"/>
  <cols>
    <col min="1" max="1" width="46.42578125" customWidth="1"/>
    <col min="2" max="2" width="18" customWidth="1"/>
  </cols>
  <sheetData>
    <row r="1" spans="1:6" ht="21" x14ac:dyDescent="0.35">
      <c r="A1" s="146" t="s">
        <v>86</v>
      </c>
      <c r="B1" s="146"/>
      <c r="C1" s="146"/>
      <c r="D1" s="146"/>
      <c r="E1" s="146"/>
      <c r="F1" s="146"/>
    </row>
    <row r="3" spans="1:6" ht="48.75" customHeight="1" x14ac:dyDescent="0.25">
      <c r="A3" s="149" t="s">
        <v>85</v>
      </c>
      <c r="B3" s="149"/>
      <c r="C3" s="149"/>
      <c r="D3" s="149"/>
      <c r="E3" s="149"/>
    </row>
    <row r="5" spans="1:6" ht="18.75" x14ac:dyDescent="0.3">
      <c r="A5" s="8" t="s">
        <v>0</v>
      </c>
      <c r="E5" s="7"/>
    </row>
    <row r="6" spans="1:6" x14ac:dyDescent="0.25">
      <c r="A6" s="9" t="s">
        <v>1</v>
      </c>
      <c r="B6" s="147"/>
      <c r="C6" s="147"/>
      <c r="D6" s="147"/>
      <c r="E6" s="148"/>
    </row>
    <row r="7" spans="1:6" x14ac:dyDescent="0.25">
      <c r="A7" s="9" t="s">
        <v>2</v>
      </c>
      <c r="B7" s="147"/>
      <c r="C7" s="147"/>
      <c r="D7" s="147"/>
      <c r="E7" s="148"/>
    </row>
    <row r="8" spans="1:6" x14ac:dyDescent="0.25">
      <c r="A8" s="9" t="s">
        <v>3</v>
      </c>
      <c r="B8" s="150"/>
      <c r="C8" s="151"/>
      <c r="D8" s="151"/>
      <c r="E8" s="152"/>
    </row>
    <row r="9" spans="1:6" x14ac:dyDescent="0.25">
      <c r="A9" s="9" t="s">
        <v>4</v>
      </c>
      <c r="B9" s="147"/>
      <c r="C9" s="147"/>
      <c r="D9" s="147"/>
      <c r="E9" s="148"/>
    </row>
    <row r="10" spans="1:6" x14ac:dyDescent="0.25">
      <c r="A10" s="10"/>
      <c r="B10" s="5"/>
      <c r="C10" s="5"/>
      <c r="D10" s="5"/>
      <c r="E10" s="11"/>
    </row>
    <row r="11" spans="1:6" x14ac:dyDescent="0.25">
      <c r="A11" s="9" t="s">
        <v>5</v>
      </c>
      <c r="B11" s="147"/>
      <c r="C11" s="147"/>
      <c r="D11" s="147"/>
      <c r="E11" s="148"/>
    </row>
    <row r="12" spans="1:6" x14ac:dyDescent="0.25">
      <c r="A12" s="6"/>
      <c r="E12" s="7"/>
    </row>
    <row r="13" spans="1:6" x14ac:dyDescent="0.25">
      <c r="A13" s="9" t="s">
        <v>83</v>
      </c>
      <c r="B13" s="40">
        <f>'Solution Detail'!Y30</f>
        <v>0</v>
      </c>
      <c r="E13" s="7"/>
    </row>
    <row r="14" spans="1:6" x14ac:dyDescent="0.25">
      <c r="A14" s="9" t="s">
        <v>6</v>
      </c>
      <c r="B14" s="40">
        <f>'Solution Detail'!AH30</f>
        <v>0</v>
      </c>
      <c r="E14" s="7"/>
    </row>
    <row r="15" spans="1:6" x14ac:dyDescent="0.25">
      <c r="A15" s="10"/>
      <c r="B15" s="12"/>
      <c r="E15" s="7"/>
    </row>
    <row r="16" spans="1:6" x14ac:dyDescent="0.25">
      <c r="A16" s="9" t="s">
        <v>7</v>
      </c>
      <c r="B16" s="65">
        <f>'Solution Detail'!AN30</f>
        <v>0</v>
      </c>
      <c r="E16" s="7"/>
    </row>
    <row r="17" spans="1:5" ht="15.75" thickBot="1" x14ac:dyDescent="0.3">
      <c r="A17" s="13" t="s">
        <v>8</v>
      </c>
      <c r="B17" s="66">
        <f>'Solution Detail'!AL30</f>
        <v>0</v>
      </c>
      <c r="C17" s="14"/>
      <c r="D17" s="14"/>
      <c r="E17" s="15"/>
    </row>
  </sheetData>
  <mergeCells count="7">
    <mergeCell ref="A1:F1"/>
    <mergeCell ref="B9:E9"/>
    <mergeCell ref="B11:E11"/>
    <mergeCell ref="A3:E3"/>
    <mergeCell ref="B6:E6"/>
    <mergeCell ref="B7:E7"/>
    <mergeCell ref="B8:E8"/>
  </mergeCells>
  <pageMargins left="0.7" right="0.7" top="0.75" bottom="0.75" header="0.3" footer="0.3"/>
  <pageSetup orientation="portrait" r:id="rId1"/>
  <headerFooter>
    <oddFooter>&amp;C_x000D_&amp;1#&amp;"Calibri"&amp;22&amp;K0073CF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BEAAA-715B-4D3B-AD35-CDED1BB6D01C}">
  <dimension ref="A1:BA48"/>
  <sheetViews>
    <sheetView zoomScale="80" zoomScaleNormal="80" workbookViewId="0">
      <selection sqref="A1:C1"/>
    </sheetView>
  </sheetViews>
  <sheetFormatPr defaultRowHeight="15" outlineLevelCol="1" x14ac:dyDescent="0.25"/>
  <cols>
    <col min="1" max="1" width="64.85546875" bestFit="1" customWidth="1"/>
    <col min="2" max="9" width="20.140625" customWidth="1"/>
    <col min="10" max="21" width="6" customWidth="1" outlineLevel="1"/>
    <col min="22" max="29" width="6" customWidth="1"/>
    <col min="30" max="33" width="6" customWidth="1" outlineLevel="1"/>
    <col min="34" max="34" width="19.42578125" customWidth="1"/>
    <col min="35" max="35" width="22.85546875" customWidth="1"/>
    <col min="36" max="36" width="19" customWidth="1"/>
    <col min="37" max="37" width="20" customWidth="1"/>
    <col min="38" max="40" width="19" customWidth="1"/>
    <col min="41" max="41" width="23.42578125" customWidth="1"/>
    <col min="42" max="42" width="20.42578125" customWidth="1"/>
  </cols>
  <sheetData>
    <row r="1" spans="1:53" s="128" customFormat="1" ht="43.7" customHeight="1" thickBot="1" x14ac:dyDescent="0.4">
      <c r="A1" s="153" t="s">
        <v>65</v>
      </c>
      <c r="B1" s="153"/>
      <c r="C1" s="153"/>
      <c r="D1" s="129"/>
      <c r="E1" s="3"/>
      <c r="F1" s="155" t="s">
        <v>10</v>
      </c>
      <c r="G1" s="155"/>
      <c r="H1" s="155"/>
      <c r="I1" s="127"/>
      <c r="J1" s="153" t="s">
        <v>63</v>
      </c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F1" s="129"/>
      <c r="AG1" s="129"/>
      <c r="AH1" s="129"/>
      <c r="AI1" s="129"/>
    </row>
    <row r="2" spans="1:53" ht="21" x14ac:dyDescent="0.35">
      <c r="A2" s="16" t="s">
        <v>31</v>
      </c>
      <c r="B2" s="159" t="s">
        <v>74</v>
      </c>
      <c r="C2" s="159"/>
      <c r="F2" s="19" t="s">
        <v>12</v>
      </c>
      <c r="G2" s="20" t="s">
        <v>11</v>
      </c>
      <c r="H2" s="21" t="s">
        <v>13</v>
      </c>
      <c r="J2" s="162" t="s">
        <v>76</v>
      </c>
      <c r="K2" s="162"/>
      <c r="L2" s="162"/>
      <c r="M2" s="162"/>
      <c r="N2" s="162"/>
      <c r="O2" s="162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F2" s="137"/>
      <c r="AG2" s="137"/>
      <c r="AH2" s="137"/>
      <c r="AI2" s="137"/>
    </row>
    <row r="3" spans="1:53" ht="21.75" customHeight="1" x14ac:dyDescent="0.35">
      <c r="A3" s="160" t="s">
        <v>9</v>
      </c>
      <c r="B3" s="161" t="s">
        <v>70</v>
      </c>
      <c r="C3" s="161"/>
      <c r="D3" s="17"/>
      <c r="E3" s="18"/>
      <c r="F3" s="95"/>
      <c r="G3" s="94"/>
      <c r="H3" s="96"/>
      <c r="J3" s="162"/>
      <c r="K3" s="162"/>
      <c r="L3" s="162"/>
      <c r="M3" s="162"/>
      <c r="N3" s="162"/>
      <c r="O3" s="162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F3" s="137"/>
      <c r="AG3" s="137"/>
      <c r="AH3" s="137"/>
      <c r="AI3" s="137"/>
    </row>
    <row r="4" spans="1:53" ht="21" x14ac:dyDescent="0.35">
      <c r="A4" s="160"/>
      <c r="B4" s="161"/>
      <c r="C4" s="161"/>
      <c r="D4" s="17"/>
      <c r="E4" s="154" t="s">
        <v>14</v>
      </c>
      <c r="F4" s="169"/>
      <c r="G4" s="169"/>
      <c r="H4" s="170"/>
      <c r="I4" s="4"/>
      <c r="J4" s="162"/>
      <c r="K4" s="162"/>
      <c r="L4" s="162"/>
      <c r="M4" s="162"/>
      <c r="N4" s="162"/>
      <c r="O4" s="162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D4" s="3"/>
      <c r="AF4" s="137"/>
      <c r="AG4" s="137"/>
      <c r="AH4" s="137"/>
      <c r="AI4" s="137"/>
      <c r="AO4" s="3"/>
      <c r="BA4" s="3"/>
    </row>
    <row r="5" spans="1:53" ht="21" x14ac:dyDescent="0.35">
      <c r="A5" s="160"/>
      <c r="B5" s="161"/>
      <c r="C5" s="161"/>
      <c r="D5" s="17"/>
      <c r="E5" s="154"/>
      <c r="F5" s="169"/>
      <c r="G5" s="169"/>
      <c r="H5" s="170"/>
      <c r="I5" s="4"/>
      <c r="AF5" s="137"/>
      <c r="AG5" s="137"/>
      <c r="AH5" s="137"/>
      <c r="AI5" s="137"/>
    </row>
    <row r="6" spans="1:53" ht="74.099999999999994" customHeight="1" thickBot="1" x14ac:dyDescent="0.4">
      <c r="A6" s="16"/>
      <c r="B6" s="161"/>
      <c r="C6" s="161"/>
      <c r="D6" s="4"/>
      <c r="E6" s="154"/>
      <c r="F6" s="171"/>
      <c r="G6" s="171"/>
      <c r="H6" s="172"/>
      <c r="I6" s="4"/>
      <c r="J6" s="175" t="s">
        <v>58</v>
      </c>
      <c r="K6" s="175"/>
      <c r="L6" s="175"/>
      <c r="M6" s="175"/>
      <c r="N6" s="175"/>
      <c r="O6" s="175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D6" s="3"/>
      <c r="AE6" s="3"/>
      <c r="AF6" s="3"/>
      <c r="AG6" s="3"/>
      <c r="AH6" s="3"/>
      <c r="AO6" s="3"/>
      <c r="BA6" s="3"/>
    </row>
    <row r="7" spans="1:53" ht="21" x14ac:dyDescent="0.35">
      <c r="A7" s="3"/>
      <c r="B7" s="161"/>
      <c r="C7" s="161"/>
      <c r="D7" s="4"/>
      <c r="E7" s="4"/>
      <c r="J7" s="162"/>
      <c r="K7" s="162"/>
      <c r="L7" s="162"/>
      <c r="M7" s="162"/>
      <c r="N7" s="162"/>
      <c r="O7" s="162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D7" s="3"/>
      <c r="AE7" s="3"/>
      <c r="AF7" s="3"/>
      <c r="AG7" s="3"/>
      <c r="AH7" s="3"/>
      <c r="AO7" s="3"/>
      <c r="BA7" s="3"/>
    </row>
    <row r="8" spans="1:53" ht="21" x14ac:dyDescent="0.35">
      <c r="A8" s="3"/>
      <c r="B8" s="161"/>
      <c r="C8" s="161"/>
      <c r="D8" s="4"/>
      <c r="E8" s="4"/>
      <c r="J8" s="138"/>
      <c r="K8" s="138"/>
      <c r="L8" s="138"/>
      <c r="M8" s="138"/>
      <c r="N8" s="138"/>
      <c r="O8" s="138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3"/>
      <c r="AD8" s="3"/>
      <c r="AE8" s="3"/>
      <c r="AF8" s="3"/>
      <c r="AG8" s="3"/>
      <c r="AH8" s="3"/>
      <c r="AO8" s="3"/>
      <c r="AP8" s="3"/>
      <c r="AQ8" s="3"/>
      <c r="AR8" s="3"/>
      <c r="BA8" s="3"/>
    </row>
    <row r="9" spans="1:53" ht="48" customHeight="1" thickBot="1" x14ac:dyDescent="0.4">
      <c r="E9" s="153" t="s">
        <v>64</v>
      </c>
      <c r="F9" s="153"/>
      <c r="G9" s="153"/>
      <c r="H9" s="153"/>
      <c r="J9" s="41"/>
      <c r="K9" s="41"/>
      <c r="L9" s="41"/>
      <c r="M9" s="41"/>
      <c r="N9" s="41"/>
      <c r="O9" s="41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3"/>
      <c r="AF9" s="3"/>
      <c r="AG9" s="3"/>
      <c r="AH9" s="3"/>
      <c r="AO9" s="3"/>
      <c r="AP9" s="3"/>
      <c r="AQ9" s="3"/>
      <c r="AR9" s="3"/>
      <c r="BA9" s="3"/>
    </row>
    <row r="10" spans="1:53" ht="21" x14ac:dyDescent="0.35">
      <c r="A10" s="176" t="s">
        <v>69</v>
      </c>
      <c r="B10" s="176"/>
      <c r="E10" s="156" t="s">
        <v>66</v>
      </c>
      <c r="F10" s="157"/>
      <c r="G10" s="157"/>
      <c r="H10" s="158"/>
      <c r="I10" s="3"/>
      <c r="J10" s="41"/>
      <c r="K10" s="41"/>
      <c r="L10" s="41"/>
      <c r="M10" s="41"/>
      <c r="N10" s="41"/>
      <c r="O10" s="41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3"/>
      <c r="AF10" s="3"/>
      <c r="AG10" s="3"/>
      <c r="AH10" s="3"/>
      <c r="AO10" s="3"/>
      <c r="AP10" s="3"/>
      <c r="AQ10" s="3"/>
      <c r="AR10" s="3"/>
      <c r="BA10" s="3"/>
    </row>
    <row r="11" spans="1:53" ht="21" customHeight="1" x14ac:dyDescent="0.35">
      <c r="A11" s="130" t="s">
        <v>25</v>
      </c>
      <c r="B11" s="68"/>
      <c r="E11" s="132" t="s">
        <v>67</v>
      </c>
      <c r="F11" s="133"/>
      <c r="G11" s="133"/>
      <c r="H11" s="134"/>
      <c r="I11" s="3"/>
      <c r="J11" s="41"/>
      <c r="K11" s="41"/>
      <c r="L11" s="41"/>
      <c r="M11" s="41"/>
      <c r="N11" s="41"/>
      <c r="O11" s="41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3"/>
      <c r="AF11" s="3"/>
      <c r="AG11" s="3"/>
      <c r="AH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</row>
    <row r="12" spans="1:53" ht="21" x14ac:dyDescent="0.35">
      <c r="A12" s="130" t="s">
        <v>33</v>
      </c>
      <c r="B12" s="80"/>
      <c r="E12" s="132" t="s">
        <v>68</v>
      </c>
      <c r="F12" s="133"/>
      <c r="G12" s="133"/>
      <c r="H12" s="134"/>
      <c r="I12" s="3"/>
      <c r="J12" s="41"/>
      <c r="K12" s="41"/>
      <c r="L12" s="41"/>
      <c r="M12" s="41"/>
      <c r="N12" s="41"/>
      <c r="O12" s="41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3"/>
      <c r="AF12" s="3"/>
      <c r="AG12" s="3"/>
      <c r="AH12" s="3"/>
      <c r="AO12" s="3"/>
      <c r="AP12" s="126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</row>
    <row r="13" spans="1:53" ht="21.75" thickBot="1" x14ac:dyDescent="0.4">
      <c r="E13" s="131" t="s">
        <v>24</v>
      </c>
      <c r="F13" s="135"/>
      <c r="G13" s="135"/>
      <c r="H13" s="136"/>
      <c r="I13" s="3"/>
      <c r="AC13" s="3"/>
      <c r="AD13" s="3"/>
      <c r="AE13" s="3"/>
      <c r="AF13" s="3"/>
      <c r="AG13" s="3"/>
      <c r="AH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</row>
    <row r="14" spans="1:53" ht="16.5" customHeight="1" x14ac:dyDescent="0.35">
      <c r="I14" s="1"/>
      <c r="AC14" s="1"/>
      <c r="AD14" s="1"/>
      <c r="AE14" s="1"/>
      <c r="AF14" s="1"/>
      <c r="AG14" s="1"/>
      <c r="AH14" s="1"/>
      <c r="AO14" s="1"/>
      <c r="AP14" s="3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1:53" ht="16.5" customHeight="1" x14ac:dyDescent="0.35">
      <c r="B15" s="99"/>
      <c r="C15" s="99"/>
      <c r="D15" s="99"/>
      <c r="E15" s="99"/>
      <c r="F15" s="99"/>
      <c r="G15" s="22"/>
      <c r="H15" s="1"/>
      <c r="I15" s="1"/>
      <c r="J15" s="97"/>
      <c r="K15" s="97"/>
      <c r="L15" s="98"/>
      <c r="M15" s="98"/>
      <c r="N15" s="98"/>
      <c r="O15" s="98"/>
      <c r="P15" s="98"/>
      <c r="Q15" s="9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O15" s="1"/>
      <c r="AP15" s="3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</row>
    <row r="16" spans="1:53" ht="26.45" customHeight="1" x14ac:dyDescent="0.25">
      <c r="G16" s="22"/>
      <c r="H16" s="22"/>
      <c r="I16" s="22"/>
      <c r="J16" s="165" t="s">
        <v>77</v>
      </c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1:53" ht="24" customHeight="1" thickBot="1" x14ac:dyDescent="0.3">
      <c r="G17" s="22"/>
      <c r="H17" s="22"/>
      <c r="I17" s="22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</row>
    <row r="18" spans="1:53" ht="47.45" customHeight="1" thickBot="1" x14ac:dyDescent="0.3">
      <c r="A18" s="23"/>
      <c r="B18" s="173" t="s">
        <v>15</v>
      </c>
      <c r="C18" s="173"/>
      <c r="D18" s="173"/>
      <c r="E18" s="173"/>
      <c r="F18" s="173"/>
      <c r="G18" s="173"/>
      <c r="H18" s="173"/>
      <c r="I18" s="100"/>
      <c r="J18" s="173" t="s">
        <v>62</v>
      </c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66" t="s">
        <v>26</v>
      </c>
      <c r="AJ18" s="167"/>
      <c r="AK18" s="168"/>
      <c r="AL18" s="166" t="s">
        <v>59</v>
      </c>
      <c r="AM18" s="168"/>
      <c r="AN18" s="166" t="s">
        <v>43</v>
      </c>
      <c r="AO18" s="167"/>
      <c r="AP18" s="168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</row>
    <row r="19" spans="1:53" ht="59.25" thickBot="1" x14ac:dyDescent="0.35">
      <c r="A19" s="25" t="s">
        <v>32</v>
      </c>
      <c r="B19" s="26" t="s">
        <v>16</v>
      </c>
      <c r="C19" s="26" t="s">
        <v>27</v>
      </c>
      <c r="D19" s="26" t="s">
        <v>17</v>
      </c>
      <c r="E19" s="26" t="s">
        <v>51</v>
      </c>
      <c r="F19" s="26" t="s">
        <v>53</v>
      </c>
      <c r="G19" s="26" t="s">
        <v>82</v>
      </c>
      <c r="H19" s="73" t="s">
        <v>48</v>
      </c>
      <c r="I19" s="73" t="s">
        <v>54</v>
      </c>
      <c r="J19" s="46">
        <v>1</v>
      </c>
      <c r="K19" s="27">
        <v>2</v>
      </c>
      <c r="L19" s="27">
        <v>3</v>
      </c>
      <c r="M19" s="27">
        <v>4</v>
      </c>
      <c r="N19" s="27">
        <v>5</v>
      </c>
      <c r="O19" s="27">
        <v>6</v>
      </c>
      <c r="P19" s="27">
        <v>7</v>
      </c>
      <c r="Q19" s="27">
        <v>8</v>
      </c>
      <c r="R19" s="27">
        <v>9</v>
      </c>
      <c r="S19" s="27">
        <v>10</v>
      </c>
      <c r="T19" s="27">
        <v>11</v>
      </c>
      <c r="U19" s="46">
        <v>12</v>
      </c>
      <c r="V19" s="27">
        <v>13</v>
      </c>
      <c r="W19" s="27">
        <v>14</v>
      </c>
      <c r="X19" s="27">
        <v>15</v>
      </c>
      <c r="Y19" s="27">
        <v>16</v>
      </c>
      <c r="Z19" s="27">
        <v>17</v>
      </c>
      <c r="AA19" s="27">
        <v>18</v>
      </c>
      <c r="AB19" s="27">
        <v>19</v>
      </c>
      <c r="AC19" s="27">
        <v>20</v>
      </c>
      <c r="AD19" s="58">
        <v>21</v>
      </c>
      <c r="AE19" s="88">
        <v>22</v>
      </c>
      <c r="AF19" s="27">
        <v>23</v>
      </c>
      <c r="AG19" s="87">
        <v>24</v>
      </c>
      <c r="AH19" s="67" t="s">
        <v>18</v>
      </c>
      <c r="AI19" s="90" t="s">
        <v>71</v>
      </c>
      <c r="AJ19" s="28" t="s">
        <v>75</v>
      </c>
      <c r="AK19" s="28" t="s">
        <v>19</v>
      </c>
      <c r="AL19" s="104" t="s">
        <v>60</v>
      </c>
      <c r="AM19" s="28" t="s">
        <v>56</v>
      </c>
      <c r="AN19" s="111" t="s">
        <v>20</v>
      </c>
      <c r="AO19" s="112" t="s">
        <v>78</v>
      </c>
      <c r="AP19" s="113" t="s">
        <v>44</v>
      </c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</row>
    <row r="20" spans="1:53" ht="73.5" customHeight="1" x14ac:dyDescent="0.35">
      <c r="A20" s="36" t="s">
        <v>81</v>
      </c>
      <c r="B20" s="37" t="s">
        <v>21</v>
      </c>
      <c r="C20" s="38">
        <v>1600</v>
      </c>
      <c r="D20" s="37" t="s">
        <v>22</v>
      </c>
      <c r="E20" s="37" t="s">
        <v>45</v>
      </c>
      <c r="F20" s="39">
        <v>15</v>
      </c>
      <c r="G20" s="37">
        <v>2027</v>
      </c>
      <c r="H20" s="75">
        <v>300</v>
      </c>
      <c r="I20" s="103">
        <v>5.0000000000000001E-3</v>
      </c>
      <c r="J20" s="76">
        <v>73.133047210300418</v>
      </c>
      <c r="K20" s="74">
        <v>61.545064377682401</v>
      </c>
      <c r="L20" s="74">
        <v>55.364806866952783</v>
      </c>
      <c r="M20" s="74">
        <v>46.094420600858371</v>
      </c>
      <c r="N20" s="74">
        <v>39.785407725321889</v>
      </c>
      <c r="O20" s="74">
        <v>34.763948497854081</v>
      </c>
      <c r="P20" s="74">
        <v>30</v>
      </c>
      <c r="Q20" s="74">
        <v>31.545064377682404</v>
      </c>
      <c r="R20" s="74">
        <v>62.703862660944203</v>
      </c>
      <c r="S20" s="74">
        <v>109.82832618025751</v>
      </c>
      <c r="T20" s="74">
        <v>142.66094420600857</v>
      </c>
      <c r="U20" s="76">
        <v>180.64377682403432</v>
      </c>
      <c r="V20" s="74">
        <v>206.90987124463518</v>
      </c>
      <c r="W20" s="74">
        <v>217.21030042918454</v>
      </c>
      <c r="X20" s="74">
        <v>220.68669527896995</v>
      </c>
      <c r="Y20" s="74">
        <v>219.78540772532187</v>
      </c>
      <c r="Z20" s="74">
        <v>218.6266094420601</v>
      </c>
      <c r="AA20" s="74">
        <v>216.1802575107296</v>
      </c>
      <c r="AB20" s="74">
        <v>207.93991416309009</v>
      </c>
      <c r="AC20" s="74">
        <v>201.11587982832617</v>
      </c>
      <c r="AD20" s="79">
        <v>178.96995708154506</v>
      </c>
      <c r="AE20" s="78">
        <v>156.69527896995706</v>
      </c>
      <c r="AF20" s="74">
        <v>123.862660944206</v>
      </c>
      <c r="AG20" s="77">
        <v>90.643776824034333</v>
      </c>
      <c r="AH20" s="38">
        <v>912995.02145922743</v>
      </c>
      <c r="AI20" s="93" t="s">
        <v>73</v>
      </c>
      <c r="AJ20" s="92" t="s">
        <v>28</v>
      </c>
      <c r="AK20" s="89" t="s">
        <v>72</v>
      </c>
      <c r="AL20" s="105" t="s">
        <v>30</v>
      </c>
      <c r="AM20" s="92" t="s">
        <v>29</v>
      </c>
      <c r="AN20" s="114" t="s">
        <v>57</v>
      </c>
      <c r="AO20" s="110" t="s">
        <v>79</v>
      </c>
      <c r="AP20" s="115" t="s">
        <v>80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1:53" ht="21" x14ac:dyDescent="0.35">
      <c r="A21" s="48" t="s">
        <v>34</v>
      </c>
      <c r="B21" s="49"/>
      <c r="C21" s="50"/>
      <c r="D21" s="49"/>
      <c r="E21" s="49"/>
      <c r="F21" s="49"/>
      <c r="G21" s="55"/>
      <c r="H21" s="69"/>
      <c r="I21" s="101"/>
      <c r="J21" s="81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47"/>
      <c r="V21" s="47"/>
      <c r="W21" s="47"/>
      <c r="X21" s="47"/>
      <c r="Y21" s="47"/>
      <c r="Z21" s="47"/>
      <c r="AA21" s="47"/>
      <c r="AB21" s="47"/>
      <c r="AC21" s="47"/>
      <c r="AD21" s="51"/>
      <c r="AE21" s="140"/>
      <c r="AF21" s="82"/>
      <c r="AG21" s="83"/>
      <c r="AH21" s="50"/>
      <c r="AI21" s="59"/>
      <c r="AJ21" s="60"/>
      <c r="AK21" s="30">
        <f>AI21+AJ21*F21</f>
        <v>0</v>
      </c>
      <c r="AL21" s="60"/>
      <c r="AM21" s="106"/>
      <c r="AN21" s="116">
        <f>AK21-AL21-AM21</f>
        <v>0</v>
      </c>
      <c r="AO21" s="80"/>
      <c r="AP21" s="119" t="str">
        <f>IFERROR(AN21/AO21,"")</f>
        <v/>
      </c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1:53" ht="21" x14ac:dyDescent="0.35">
      <c r="A22" s="48" t="s">
        <v>35</v>
      </c>
      <c r="B22" s="51"/>
      <c r="C22" s="52"/>
      <c r="D22" s="51"/>
      <c r="E22" s="51"/>
      <c r="F22" s="51"/>
      <c r="G22" s="56"/>
      <c r="H22" s="70"/>
      <c r="I22" s="70"/>
      <c r="J22" s="81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47"/>
      <c r="V22" s="47"/>
      <c r="W22" s="47"/>
      <c r="X22" s="47"/>
      <c r="Y22" s="47"/>
      <c r="Z22" s="47"/>
      <c r="AA22" s="47"/>
      <c r="AB22" s="47"/>
      <c r="AC22" s="47"/>
      <c r="AD22" s="51"/>
      <c r="AE22" s="140"/>
      <c r="AF22" s="82"/>
      <c r="AG22" s="83"/>
      <c r="AH22" s="51"/>
      <c r="AI22" s="61"/>
      <c r="AJ22" s="62"/>
      <c r="AK22" s="30">
        <f t="shared" ref="AK22:AK29" si="0">AI22+AJ22*F22</f>
        <v>0</v>
      </c>
      <c r="AL22" s="62"/>
      <c r="AM22" s="107"/>
      <c r="AN22" s="116">
        <f t="shared" ref="AN22:AN29" si="1">AK22-AL22-AM22</f>
        <v>0</v>
      </c>
      <c r="AO22" s="80"/>
      <c r="AP22" s="117" t="str">
        <f t="shared" ref="AP22:AP29" si="2">IFERROR(AN22/AO22,"")</f>
        <v/>
      </c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1:53" ht="21" x14ac:dyDescent="0.35">
      <c r="A23" s="48" t="s">
        <v>36</v>
      </c>
      <c r="B23" s="51"/>
      <c r="C23" s="52"/>
      <c r="D23" s="51"/>
      <c r="E23" s="51"/>
      <c r="F23" s="51"/>
      <c r="G23" s="56"/>
      <c r="H23" s="70"/>
      <c r="I23" s="70"/>
      <c r="J23" s="81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47"/>
      <c r="V23" s="47"/>
      <c r="W23" s="47"/>
      <c r="X23" s="47"/>
      <c r="Y23" s="47"/>
      <c r="Z23" s="47"/>
      <c r="AA23" s="47"/>
      <c r="AB23" s="47"/>
      <c r="AC23" s="47"/>
      <c r="AD23" s="51"/>
      <c r="AE23" s="140"/>
      <c r="AF23" s="82"/>
      <c r="AG23" s="83"/>
      <c r="AH23" s="51"/>
      <c r="AI23" s="61"/>
      <c r="AJ23" s="62"/>
      <c r="AK23" s="30">
        <f t="shared" si="0"/>
        <v>0</v>
      </c>
      <c r="AL23" s="62"/>
      <c r="AM23" s="107"/>
      <c r="AN23" s="116">
        <f t="shared" si="1"/>
        <v>0</v>
      </c>
      <c r="AO23" s="80"/>
      <c r="AP23" s="117" t="str">
        <f t="shared" si="2"/>
        <v/>
      </c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1:53" ht="21" x14ac:dyDescent="0.35">
      <c r="A24" s="48" t="s">
        <v>37</v>
      </c>
      <c r="B24" s="51"/>
      <c r="C24" s="52"/>
      <c r="D24" s="51"/>
      <c r="E24" s="51"/>
      <c r="F24" s="51"/>
      <c r="G24" s="56"/>
      <c r="H24" s="70"/>
      <c r="I24" s="70"/>
      <c r="J24" s="81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47"/>
      <c r="V24" s="47"/>
      <c r="W24" s="47"/>
      <c r="X24" s="47"/>
      <c r="Y24" s="47"/>
      <c r="Z24" s="47"/>
      <c r="AA24" s="47"/>
      <c r="AB24" s="47"/>
      <c r="AC24" s="47"/>
      <c r="AD24" s="51"/>
      <c r="AE24" s="140"/>
      <c r="AF24" s="82"/>
      <c r="AG24" s="83"/>
      <c r="AH24" s="51"/>
      <c r="AI24" s="61"/>
      <c r="AJ24" s="62"/>
      <c r="AK24" s="30">
        <f t="shared" si="0"/>
        <v>0</v>
      </c>
      <c r="AL24" s="62"/>
      <c r="AM24" s="107"/>
      <c r="AN24" s="116">
        <f t="shared" si="1"/>
        <v>0</v>
      </c>
      <c r="AO24" s="80"/>
      <c r="AP24" s="117" t="str">
        <f t="shared" si="2"/>
        <v/>
      </c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1:53" ht="21" x14ac:dyDescent="0.35">
      <c r="A25" s="48" t="s">
        <v>38</v>
      </c>
      <c r="B25" s="51"/>
      <c r="C25" s="52"/>
      <c r="D25" s="51"/>
      <c r="E25" s="51"/>
      <c r="F25" s="51"/>
      <c r="G25" s="56"/>
      <c r="H25" s="70"/>
      <c r="I25" s="70"/>
      <c r="J25" s="81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47"/>
      <c r="V25" s="47"/>
      <c r="W25" s="47"/>
      <c r="X25" s="47"/>
      <c r="Y25" s="47"/>
      <c r="Z25" s="47"/>
      <c r="AA25" s="47"/>
      <c r="AB25" s="47"/>
      <c r="AC25" s="47"/>
      <c r="AD25" s="51"/>
      <c r="AE25" s="140"/>
      <c r="AF25" s="82"/>
      <c r="AG25" s="83"/>
      <c r="AH25" s="51"/>
      <c r="AI25" s="61"/>
      <c r="AJ25" s="62"/>
      <c r="AK25" s="30">
        <f t="shared" si="0"/>
        <v>0</v>
      </c>
      <c r="AL25" s="62"/>
      <c r="AM25" s="107"/>
      <c r="AN25" s="116">
        <f t="shared" si="1"/>
        <v>0</v>
      </c>
      <c r="AO25" s="80"/>
      <c r="AP25" s="117" t="str">
        <f t="shared" si="2"/>
        <v/>
      </c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1:53" ht="21" x14ac:dyDescent="0.35">
      <c r="A26" s="48" t="s">
        <v>39</v>
      </c>
      <c r="B26" s="51"/>
      <c r="C26" s="52"/>
      <c r="D26" s="51"/>
      <c r="E26" s="51"/>
      <c r="F26" s="51"/>
      <c r="G26" s="56"/>
      <c r="H26" s="70"/>
      <c r="I26" s="70"/>
      <c r="J26" s="81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47"/>
      <c r="V26" s="47"/>
      <c r="W26" s="47"/>
      <c r="X26" s="47"/>
      <c r="Y26" s="47"/>
      <c r="Z26" s="47"/>
      <c r="AA26" s="47"/>
      <c r="AB26" s="47"/>
      <c r="AC26" s="47"/>
      <c r="AD26" s="51"/>
      <c r="AE26" s="140"/>
      <c r="AF26" s="82"/>
      <c r="AG26" s="83"/>
      <c r="AH26" s="51"/>
      <c r="AI26" s="61"/>
      <c r="AJ26" s="62"/>
      <c r="AK26" s="30">
        <f t="shared" si="0"/>
        <v>0</v>
      </c>
      <c r="AL26" s="62"/>
      <c r="AM26" s="107"/>
      <c r="AN26" s="116">
        <f t="shared" si="1"/>
        <v>0</v>
      </c>
      <c r="AO26" s="80"/>
      <c r="AP26" s="117" t="str">
        <f t="shared" si="2"/>
        <v/>
      </c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1:53" ht="21" x14ac:dyDescent="0.35">
      <c r="A27" s="48" t="s">
        <v>40</v>
      </c>
      <c r="B27" s="51"/>
      <c r="C27" s="52"/>
      <c r="D27" s="51"/>
      <c r="E27" s="51"/>
      <c r="F27" s="51"/>
      <c r="G27" s="56"/>
      <c r="H27" s="70"/>
      <c r="I27" s="70"/>
      <c r="J27" s="81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47"/>
      <c r="V27" s="47"/>
      <c r="W27" s="47"/>
      <c r="X27" s="47"/>
      <c r="Y27" s="47"/>
      <c r="Z27" s="47"/>
      <c r="AA27" s="47"/>
      <c r="AB27" s="47"/>
      <c r="AC27" s="47"/>
      <c r="AD27" s="51"/>
      <c r="AE27" s="140"/>
      <c r="AF27" s="82"/>
      <c r="AG27" s="83"/>
      <c r="AH27" s="51"/>
      <c r="AI27" s="61"/>
      <c r="AJ27" s="62"/>
      <c r="AK27" s="30">
        <f t="shared" si="0"/>
        <v>0</v>
      </c>
      <c r="AL27" s="62"/>
      <c r="AM27" s="107"/>
      <c r="AN27" s="116">
        <f t="shared" si="1"/>
        <v>0</v>
      </c>
      <c r="AO27" s="80"/>
      <c r="AP27" s="117" t="str">
        <f t="shared" si="2"/>
        <v/>
      </c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1:53" ht="21" x14ac:dyDescent="0.35">
      <c r="A28" s="48" t="s">
        <v>41</v>
      </c>
      <c r="B28" s="51"/>
      <c r="C28" s="52"/>
      <c r="D28" s="51"/>
      <c r="E28" s="51"/>
      <c r="F28" s="51"/>
      <c r="G28" s="56"/>
      <c r="H28" s="70"/>
      <c r="I28" s="70"/>
      <c r="J28" s="81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47"/>
      <c r="V28" s="47"/>
      <c r="W28" s="47"/>
      <c r="X28" s="47"/>
      <c r="Y28" s="47"/>
      <c r="Z28" s="47"/>
      <c r="AA28" s="47"/>
      <c r="AB28" s="47"/>
      <c r="AC28" s="47"/>
      <c r="AD28" s="51"/>
      <c r="AE28" s="140"/>
      <c r="AF28" s="82"/>
      <c r="AG28" s="83"/>
      <c r="AH28" s="51"/>
      <c r="AI28" s="61"/>
      <c r="AJ28" s="62"/>
      <c r="AK28" s="30">
        <f t="shared" si="0"/>
        <v>0</v>
      </c>
      <c r="AL28" s="62"/>
      <c r="AM28" s="107"/>
      <c r="AN28" s="116">
        <f t="shared" si="1"/>
        <v>0</v>
      </c>
      <c r="AO28" s="80"/>
      <c r="AP28" s="117" t="str">
        <f t="shared" si="2"/>
        <v/>
      </c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</row>
    <row r="29" spans="1:53" ht="21.75" thickBot="1" x14ac:dyDescent="0.4">
      <c r="A29" s="48" t="s">
        <v>42</v>
      </c>
      <c r="B29" s="53"/>
      <c r="C29" s="54"/>
      <c r="D29" s="53"/>
      <c r="E29" s="53"/>
      <c r="F29" s="53"/>
      <c r="G29" s="57"/>
      <c r="H29" s="71"/>
      <c r="I29" s="71"/>
      <c r="J29" s="84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142"/>
      <c r="V29" s="142"/>
      <c r="W29" s="142"/>
      <c r="X29" s="142"/>
      <c r="Y29" s="142"/>
      <c r="Z29" s="142"/>
      <c r="AA29" s="142"/>
      <c r="AB29" s="142"/>
      <c r="AC29" s="142"/>
      <c r="AD29" s="143"/>
      <c r="AE29" s="141"/>
      <c r="AF29" s="85"/>
      <c r="AG29" s="86"/>
      <c r="AH29" s="53"/>
      <c r="AI29" s="63"/>
      <c r="AJ29" s="64"/>
      <c r="AK29" s="30">
        <f t="shared" si="0"/>
        <v>0</v>
      </c>
      <c r="AL29" s="64"/>
      <c r="AM29" s="108"/>
      <c r="AN29" s="116">
        <f t="shared" si="1"/>
        <v>0</v>
      </c>
      <c r="AO29" s="80"/>
      <c r="AP29" s="117" t="str">
        <f t="shared" si="2"/>
        <v/>
      </c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</row>
    <row r="30" spans="1:53" ht="19.5" thickBot="1" x14ac:dyDescent="0.35">
      <c r="A30" s="31" t="s">
        <v>23</v>
      </c>
      <c r="B30" s="31"/>
      <c r="C30" s="31">
        <f>SUM(C21:C29)</f>
        <v>0</v>
      </c>
      <c r="D30" s="32"/>
      <c r="E30" s="32"/>
      <c r="F30" s="32"/>
      <c r="G30" s="32"/>
      <c r="H30" s="33">
        <f t="shared" ref="H30:Z30" si="3">SUM(H21:H29)</f>
        <v>0</v>
      </c>
      <c r="I30" s="102"/>
      <c r="J30" s="72">
        <f t="shared" si="3"/>
        <v>0</v>
      </c>
      <c r="K30" s="72">
        <f t="shared" si="3"/>
        <v>0</v>
      </c>
      <c r="L30" s="72">
        <f t="shared" si="3"/>
        <v>0</v>
      </c>
      <c r="M30" s="72">
        <f t="shared" si="3"/>
        <v>0</v>
      </c>
      <c r="N30" s="72">
        <f t="shared" si="3"/>
        <v>0</v>
      </c>
      <c r="O30" s="72">
        <f t="shared" si="3"/>
        <v>0</v>
      </c>
      <c r="P30" s="72">
        <f t="shared" si="3"/>
        <v>0</v>
      </c>
      <c r="Q30" s="72">
        <f t="shared" si="3"/>
        <v>0</v>
      </c>
      <c r="R30" s="72">
        <f t="shared" si="3"/>
        <v>0</v>
      </c>
      <c r="S30" s="72">
        <f t="shared" si="3"/>
        <v>0</v>
      </c>
      <c r="T30" s="72">
        <f t="shared" si="3"/>
        <v>0</v>
      </c>
      <c r="U30" s="144">
        <f t="shared" si="3"/>
        <v>0</v>
      </c>
      <c r="V30" s="144">
        <f t="shared" si="3"/>
        <v>0</v>
      </c>
      <c r="W30" s="144">
        <f t="shared" si="3"/>
        <v>0</v>
      </c>
      <c r="X30" s="144">
        <f t="shared" si="3"/>
        <v>0</v>
      </c>
      <c r="Y30" s="144">
        <f t="shared" si="3"/>
        <v>0</v>
      </c>
      <c r="Z30" s="144">
        <f t="shared" si="3"/>
        <v>0</v>
      </c>
      <c r="AA30" s="144">
        <f>SUM(AA21:AA29)</f>
        <v>0</v>
      </c>
      <c r="AB30" s="144">
        <f t="shared" ref="AB30" si="4">SUM(AB21:AB29)</f>
        <v>0</v>
      </c>
      <c r="AC30" s="144">
        <f t="shared" ref="AC30:AG30" si="5">SUM(AC21:AC29)</f>
        <v>0</v>
      </c>
      <c r="AD30" s="144">
        <f t="shared" si="5"/>
        <v>0</v>
      </c>
      <c r="AE30" s="72">
        <f t="shared" si="5"/>
        <v>0</v>
      </c>
      <c r="AF30" s="72">
        <f t="shared" si="5"/>
        <v>0</v>
      </c>
      <c r="AG30" s="72">
        <f t="shared" si="5"/>
        <v>0</v>
      </c>
      <c r="AH30" s="72">
        <f>SUM(AH21:AH29)</f>
        <v>0</v>
      </c>
      <c r="AI30" s="91">
        <f>SUM(AI21:AI29)</f>
        <v>0</v>
      </c>
      <c r="AJ30" s="34">
        <f>SUM(AJ21:AJ29)</f>
        <v>0</v>
      </c>
      <c r="AK30" s="34">
        <f>SUM(AI30:AJ30)</f>
        <v>0</v>
      </c>
      <c r="AL30" s="34">
        <f>SUM(AL21:AL29)</f>
        <v>0</v>
      </c>
      <c r="AM30" s="109">
        <f>SUM(AM21:AM29)</f>
        <v>0</v>
      </c>
      <c r="AN30" s="118">
        <f>SUM(AN21:AN29)</f>
        <v>0</v>
      </c>
      <c r="AO30" s="118">
        <f>SUM(AO21:AO29)</f>
        <v>0</v>
      </c>
      <c r="AP30" s="120" t="s">
        <v>84</v>
      </c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</row>
    <row r="31" spans="1:53" ht="15.75" x14ac:dyDescent="0.25">
      <c r="A31" s="121"/>
      <c r="B31" s="125"/>
      <c r="C31" s="122"/>
      <c r="D31" s="122"/>
      <c r="E31" s="122"/>
      <c r="F31" s="35"/>
      <c r="G31" s="35"/>
      <c r="H31" s="35"/>
      <c r="I31" s="3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spans="1:53" ht="15.75" x14ac:dyDescent="0.25">
      <c r="A32" s="164" t="s">
        <v>46</v>
      </c>
      <c r="B32" s="164"/>
      <c r="C32" s="164"/>
      <c r="D32" s="164"/>
      <c r="E32" s="164"/>
      <c r="F32" s="35"/>
      <c r="G32" s="35"/>
      <c r="H32" s="35"/>
      <c r="I32" s="3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spans="1:53" ht="15.6" customHeight="1" x14ac:dyDescent="0.25">
      <c r="A33" s="164" t="s">
        <v>47</v>
      </c>
      <c r="B33" s="164"/>
      <c r="C33" s="164"/>
      <c r="D33" s="164"/>
      <c r="E33" s="16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4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</row>
    <row r="34" spans="1:53" ht="15" customHeight="1" x14ac:dyDescent="0.25">
      <c r="A34" t="s">
        <v>55</v>
      </c>
      <c r="C34" s="42"/>
      <c r="D34" s="1"/>
      <c r="E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</row>
    <row r="35" spans="1:53" ht="18.75" x14ac:dyDescent="0.25">
      <c r="A35" s="1" t="s">
        <v>61</v>
      </c>
      <c r="C35" s="43"/>
      <c r="D35" s="1"/>
      <c r="E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</row>
    <row r="36" spans="1:53" ht="18.75" x14ac:dyDescent="0.25">
      <c r="C36" s="43"/>
      <c r="D36" s="1"/>
      <c r="E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</row>
    <row r="37" spans="1:53" ht="18.75" x14ac:dyDescent="0.25">
      <c r="C37" s="43"/>
      <c r="D37" s="1"/>
      <c r="E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</row>
    <row r="38" spans="1:53" ht="18.75" x14ac:dyDescent="0.25">
      <c r="C38" s="43"/>
      <c r="D38" s="1"/>
      <c r="E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spans="1:53" ht="18.75" x14ac:dyDescent="0.25">
      <c r="A39" s="1"/>
      <c r="B39" s="23"/>
      <c r="C39" s="43"/>
      <c r="D39" s="1"/>
      <c r="E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spans="1:53" ht="18.75" x14ac:dyDescent="0.25">
      <c r="A40" s="44"/>
      <c r="B40" s="45"/>
      <c r="C40" s="4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spans="1:53" ht="18.75" x14ac:dyDescent="0.25">
      <c r="A41" s="1"/>
      <c r="B41" s="23"/>
      <c r="C41" s="4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1:53" ht="18.75" x14ac:dyDescent="0.25">
      <c r="A42" s="1"/>
      <c r="B42" s="23"/>
      <c r="C42" s="4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1:53" ht="18.75" x14ac:dyDescent="0.25">
      <c r="A43" s="1"/>
      <c r="B43" s="23"/>
      <c r="C43" s="4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</row>
    <row r="44" spans="1:53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</row>
    <row r="45" spans="1:53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</row>
    <row r="46" spans="1:53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1:53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1:53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</sheetData>
  <mergeCells count="23">
    <mergeCell ref="A33:E33"/>
    <mergeCell ref="J16:AH17"/>
    <mergeCell ref="AN18:AP18"/>
    <mergeCell ref="F4:H6"/>
    <mergeCell ref="A32:E32"/>
    <mergeCell ref="B18:H18"/>
    <mergeCell ref="J18:AH18"/>
    <mergeCell ref="AI18:AK18"/>
    <mergeCell ref="AL18:AM18"/>
    <mergeCell ref="J6:O7"/>
    <mergeCell ref="P6:AB7"/>
    <mergeCell ref="A10:B10"/>
    <mergeCell ref="A1:C1"/>
    <mergeCell ref="E4:E6"/>
    <mergeCell ref="J1:AB1"/>
    <mergeCell ref="F1:H1"/>
    <mergeCell ref="E10:H10"/>
    <mergeCell ref="E9:H9"/>
    <mergeCell ref="B2:C2"/>
    <mergeCell ref="A3:A5"/>
    <mergeCell ref="B3:C8"/>
    <mergeCell ref="J2:O4"/>
    <mergeCell ref="P2:AB4"/>
  </mergeCells>
  <pageMargins left="0.7" right="0.7" top="0.75" bottom="0.75" header="0.3" footer="0.3"/>
  <pageSetup orientation="portrait" r:id="rId1"/>
  <headerFooter>
    <oddFooter>&amp;C_x000D_&amp;1#&amp;"Calibri"&amp;22&amp;K0073CF INTERNAL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85179B-BD09-4099-82DC-080BA71EC844}">
          <x14:formula1>
            <xm:f>Sheet1!$A$2:$A$4</xm:f>
          </x14:formula1>
          <xm:sqref>E20:E29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1B514-A257-4042-BB9E-0E0535B455F0}">
  <dimension ref="A1:A4"/>
  <sheetViews>
    <sheetView workbookViewId="0"/>
  </sheetViews>
  <sheetFormatPr defaultRowHeight="15" x14ac:dyDescent="0.25"/>
  <sheetData>
    <row r="1" spans="1:1" x14ac:dyDescent="0.25">
      <c r="A1" s="123" t="s">
        <v>52</v>
      </c>
    </row>
    <row r="2" spans="1:1" x14ac:dyDescent="0.25">
      <c r="A2" s="124" t="s">
        <v>49</v>
      </c>
    </row>
    <row r="3" spans="1:1" x14ac:dyDescent="0.25">
      <c r="A3" s="124" t="s">
        <v>50</v>
      </c>
    </row>
    <row r="4" spans="1:1" x14ac:dyDescent="0.25">
      <c r="A4" s="124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EED59053F4C0439AE23BE6B495CFF4" ma:contentTypeVersion="3" ma:contentTypeDescription="Create a new document." ma:contentTypeScope="" ma:versionID="8325bbadd7e4e7d02f4bb633b30a91da">
  <xsd:schema xmlns:xsd="http://www.w3.org/2001/XMLSchema" xmlns:xs="http://www.w3.org/2001/XMLSchema" xmlns:p="http://schemas.microsoft.com/office/2006/metadata/properties" xmlns:ns2="14da56dd-11af-4c3e-a175-181bc5210358" targetNamespace="http://schemas.microsoft.com/office/2006/metadata/properties" ma:root="true" ma:fieldsID="ad507bdb0fa9f0b28b7632b505fb5edf" ns2:_="">
    <xsd:import namespace="14da56dd-11af-4c3e-a175-181bc52103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a56dd-11af-4c3e-a175-181bc52103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BC1DD6-7ED4-49E6-BD16-68263B69AC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071F4B-4DAB-431D-9455-1E50EB3386B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4da56dd-11af-4c3e-a175-181bc521035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C0C086-2820-44EC-8D27-125F6FE1E2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a56dd-11af-4c3e-a175-181bc52103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Solution Detail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Siwinski, Casey</dc:creator>
  <cp:keywords/>
  <dc:description/>
  <cp:lastModifiedBy>Putzier, William C.</cp:lastModifiedBy>
  <cp:revision/>
  <dcterms:created xsi:type="dcterms:W3CDTF">2015-06-05T18:17:20Z</dcterms:created>
  <dcterms:modified xsi:type="dcterms:W3CDTF">2026-01-20T19:06:06Z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0x010100FFEED59053F4C0439AE23BE6B495CFF4</vt:lpwstr>
  </property>
  <property fmtid="{D5CDD505-2E9C-101B-9397-08002B2CF9AE}" pid="3" name="MediaServiceImageTags">
    <vt:lpwstr/>
  </property>
  <property fmtid="{D5CDD505-2E9C-101B-9397-08002B2CF9AE}" pid="4" name="MSIP_Label_c80150e9-b158-425e-97d7-738cc28226d7_Enabled">
    <vt:lpwstr>true</vt:lpwstr>
  </property>
  <property fmtid="{D5CDD505-2E9C-101B-9397-08002B2CF9AE}" pid="5" name="MSIP_Label_c80150e9-b158-425e-97d7-738cc28226d7_SetDate">
    <vt:lpwstr>2024-12-27T00:09:16Z</vt:lpwstr>
  </property>
  <property fmtid="{D5CDD505-2E9C-101B-9397-08002B2CF9AE}" pid="6" name="MSIP_Label_c80150e9-b158-425e-97d7-738cc28226d7_Method">
    <vt:lpwstr>Standard</vt:lpwstr>
  </property>
  <property fmtid="{D5CDD505-2E9C-101B-9397-08002B2CF9AE}" pid="7" name="MSIP_Label_c80150e9-b158-425e-97d7-738cc28226d7_Name">
    <vt:lpwstr>Internal - Privacy</vt:lpwstr>
  </property>
  <property fmtid="{D5CDD505-2E9C-101B-9397-08002B2CF9AE}" pid="8" name="MSIP_Label_c80150e9-b158-425e-97d7-738cc28226d7_SiteId">
    <vt:lpwstr>e9aef9b7-25ca-4518-a881-33e546773136</vt:lpwstr>
  </property>
  <property fmtid="{D5CDD505-2E9C-101B-9397-08002B2CF9AE}" pid="9" name="MSIP_Label_c80150e9-b158-425e-97d7-738cc28226d7_ActionId">
    <vt:lpwstr>a4d70a4b-3c49-4caf-9d3e-5a37ba2c155a</vt:lpwstr>
  </property>
  <property fmtid="{D5CDD505-2E9C-101B-9397-08002B2CF9AE}" pid="10" name="MSIP_Label_c80150e9-b158-425e-97d7-738cc28226d7_ContentBits">
    <vt:lpwstr>2</vt:lpwstr>
  </property>
</Properties>
</file>